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№2\Desktop\"/>
    </mc:Choice>
  </mc:AlternateContent>
  <bookViews>
    <workbookView xWindow="0" yWindow="0" windowWidth="23040" windowHeight="9192"/>
  </bookViews>
  <sheets>
    <sheet name="Лист1 (2)" sheetId="2" r:id="rId1"/>
    <sheet name="Лист1" sheetId="1" r:id="rId2"/>
  </sheets>
  <calcPr calcId="162913"/>
</workbook>
</file>

<file path=xl/calcChain.xml><?xml version="1.0" encoding="utf-8"?>
<calcChain xmlns="http://schemas.openxmlformats.org/spreadsheetml/2006/main">
  <c r="G72" i="2" l="1"/>
  <c r="B174" i="2"/>
  <c r="A174" i="2"/>
  <c r="L173" i="2"/>
  <c r="J173" i="2"/>
  <c r="I173" i="2"/>
  <c r="H173" i="2"/>
  <c r="G173" i="2"/>
  <c r="F173" i="2"/>
  <c r="B165" i="2"/>
  <c r="A165" i="2"/>
  <c r="L164" i="2"/>
  <c r="L174" i="2" s="1"/>
  <c r="J164" i="2"/>
  <c r="J174" i="2" s="1"/>
  <c r="I164" i="2"/>
  <c r="I174" i="2" s="1"/>
  <c r="H164" i="2"/>
  <c r="H174" i="2" s="1"/>
  <c r="G164" i="2"/>
  <c r="G174" i="2" s="1"/>
  <c r="F164" i="2"/>
  <c r="F174" i="2" s="1"/>
  <c r="B157" i="2"/>
  <c r="A157" i="2"/>
  <c r="L156" i="2"/>
  <c r="J156" i="2"/>
  <c r="I156" i="2"/>
  <c r="H156" i="2"/>
  <c r="G156" i="2"/>
  <c r="F156" i="2"/>
  <c r="B148" i="2"/>
  <c r="A148" i="2"/>
  <c r="L147" i="2"/>
  <c r="L157" i="2" s="1"/>
  <c r="J147" i="2"/>
  <c r="J157" i="2" s="1"/>
  <c r="I147" i="2"/>
  <c r="I157" i="2" s="1"/>
  <c r="H147" i="2"/>
  <c r="H157" i="2" s="1"/>
  <c r="G147" i="2"/>
  <c r="G157" i="2" s="1"/>
  <c r="F147" i="2"/>
  <c r="F157" i="2" s="1"/>
  <c r="B140" i="2"/>
  <c r="A140" i="2"/>
  <c r="L139" i="2"/>
  <c r="J139" i="2"/>
  <c r="I139" i="2"/>
  <c r="H139" i="2"/>
  <c r="G139" i="2"/>
  <c r="F139" i="2"/>
  <c r="B131" i="2"/>
  <c r="A131" i="2"/>
  <c r="L130" i="2"/>
  <c r="L140" i="2" s="1"/>
  <c r="J130" i="2"/>
  <c r="J140" i="2" s="1"/>
  <c r="I130" i="2"/>
  <c r="I140" i="2" s="1"/>
  <c r="H130" i="2"/>
  <c r="H140" i="2" s="1"/>
  <c r="G130" i="2"/>
  <c r="G140" i="2" s="1"/>
  <c r="F130" i="2"/>
  <c r="F140" i="2" s="1"/>
  <c r="B123" i="2"/>
  <c r="A123" i="2"/>
  <c r="L122" i="2"/>
  <c r="J122" i="2"/>
  <c r="I122" i="2"/>
  <c r="H122" i="2"/>
  <c r="G122" i="2"/>
  <c r="F122" i="2"/>
  <c r="B114" i="2"/>
  <c r="A114" i="2"/>
  <c r="L113" i="2"/>
  <c r="L123" i="2" s="1"/>
  <c r="J113" i="2"/>
  <c r="J123" i="2" s="1"/>
  <c r="I113" i="2"/>
  <c r="I123" i="2" s="1"/>
  <c r="H113" i="2"/>
  <c r="H123" i="2" s="1"/>
  <c r="G113" i="2"/>
  <c r="G123" i="2" s="1"/>
  <c r="F113" i="2"/>
  <c r="F123" i="2" s="1"/>
  <c r="B106" i="2"/>
  <c r="A106" i="2"/>
  <c r="L105" i="2"/>
  <c r="J105" i="2"/>
  <c r="I105" i="2"/>
  <c r="H105" i="2"/>
  <c r="G105" i="2"/>
  <c r="F105" i="2"/>
  <c r="B97" i="2"/>
  <c r="A97" i="2"/>
  <c r="L96" i="2"/>
  <c r="L106" i="2" s="1"/>
  <c r="J96" i="2"/>
  <c r="J106" i="2" s="1"/>
  <c r="I96" i="2"/>
  <c r="I106" i="2" s="1"/>
  <c r="H96" i="2"/>
  <c r="H106" i="2" s="1"/>
  <c r="G96" i="2"/>
  <c r="G106" i="2" s="1"/>
  <c r="F96" i="2"/>
  <c r="F106" i="2" s="1"/>
  <c r="B89" i="2"/>
  <c r="A89" i="2"/>
  <c r="L88" i="2"/>
  <c r="J88" i="2"/>
  <c r="I88" i="2"/>
  <c r="H88" i="2"/>
  <c r="G88" i="2"/>
  <c r="F88" i="2"/>
  <c r="B80" i="2"/>
  <c r="A80" i="2"/>
  <c r="L79" i="2"/>
  <c r="L89" i="2" s="1"/>
  <c r="J79" i="2"/>
  <c r="J89" i="2" s="1"/>
  <c r="I79" i="2"/>
  <c r="I89" i="2" s="1"/>
  <c r="H79" i="2"/>
  <c r="G79" i="2"/>
  <c r="F79" i="2"/>
  <c r="F89" i="2" s="1"/>
  <c r="B72" i="2"/>
  <c r="A72" i="2"/>
  <c r="L71" i="2"/>
  <c r="J71" i="2"/>
  <c r="I71" i="2"/>
  <c r="H71" i="2"/>
  <c r="G71" i="2"/>
  <c r="F71" i="2"/>
  <c r="B64" i="2"/>
  <c r="A64" i="2"/>
  <c r="L63" i="2"/>
  <c r="L72" i="2" s="1"/>
  <c r="J63" i="2"/>
  <c r="J72" i="2" s="1"/>
  <c r="I63" i="2"/>
  <c r="I72" i="2" s="1"/>
  <c r="H63" i="2"/>
  <c r="H72" i="2" s="1"/>
  <c r="G63" i="2"/>
  <c r="F63" i="2"/>
  <c r="F72" i="2" s="1"/>
  <c r="B56" i="2"/>
  <c r="A56" i="2"/>
  <c r="L55" i="2"/>
  <c r="J55" i="2"/>
  <c r="I55" i="2"/>
  <c r="H55" i="2"/>
  <c r="G55" i="2"/>
  <c r="F55" i="2"/>
  <c r="B47" i="2"/>
  <c r="A47" i="2"/>
  <c r="L46" i="2"/>
  <c r="L56" i="2" s="1"/>
  <c r="J46" i="2"/>
  <c r="J56" i="2" s="1"/>
  <c r="I46" i="2"/>
  <c r="I56" i="2" s="1"/>
  <c r="H46" i="2"/>
  <c r="H56" i="2" s="1"/>
  <c r="G46" i="2"/>
  <c r="G56" i="2" s="1"/>
  <c r="F46" i="2"/>
  <c r="F56" i="2" s="1"/>
  <c r="B39" i="2"/>
  <c r="A39" i="2"/>
  <c r="L38" i="2"/>
  <c r="J38" i="2"/>
  <c r="I38" i="2"/>
  <c r="H38" i="2"/>
  <c r="G38" i="2"/>
  <c r="F38" i="2"/>
  <c r="B30" i="2"/>
  <c r="A30" i="2"/>
  <c r="L29" i="2"/>
  <c r="L39" i="2" s="1"/>
  <c r="J29" i="2"/>
  <c r="J39" i="2" s="1"/>
  <c r="I29" i="2"/>
  <c r="I39" i="2" s="1"/>
  <c r="H29" i="2"/>
  <c r="H39" i="2" s="1"/>
  <c r="G29" i="2"/>
  <c r="G39" i="2" s="1"/>
  <c r="F29" i="2"/>
  <c r="F39" i="2" s="1"/>
  <c r="B22" i="2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I22" i="2" s="1"/>
  <c r="H12" i="2"/>
  <c r="G12" i="2"/>
  <c r="F12" i="2"/>
  <c r="F22" i="2" s="1"/>
  <c r="J175" i="2" l="1"/>
  <c r="F175" i="2"/>
  <c r="H89" i="2"/>
  <c r="G89" i="2"/>
  <c r="H22" i="2"/>
  <c r="H175" i="2" s="1"/>
  <c r="G22" i="2"/>
  <c r="G175" i="2" s="1"/>
  <c r="L175" i="2"/>
  <c r="I175" i="2"/>
  <c r="F113" i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F157" i="1" s="1"/>
  <c r="B148" i="1"/>
  <c r="A148" i="1"/>
  <c r="L147" i="1"/>
  <c r="L157" i="1" s="1"/>
  <c r="J147" i="1"/>
  <c r="I147" i="1"/>
  <c r="H147" i="1"/>
  <c r="G14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H12" i="1"/>
  <c r="G12" i="1"/>
  <c r="F22" i="1"/>
  <c r="I157" i="1" l="1"/>
  <c r="I140" i="1"/>
  <c r="H157" i="1"/>
  <c r="I22" i="1"/>
  <c r="H22" i="1"/>
  <c r="J174" i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G174" i="1"/>
  <c r="H140" i="1"/>
  <c r="H174" i="1"/>
  <c r="G39" i="1"/>
  <c r="J39" i="1"/>
  <c r="F175" i="1"/>
  <c r="I175" i="1" l="1"/>
  <c r="L175" i="1"/>
  <c r="G175" i="1"/>
  <c r="J175" i="1"/>
  <c r="H175" i="1"/>
</calcChain>
</file>

<file path=xl/sharedStrings.xml><?xml version="1.0" encoding="utf-8"?>
<sst xmlns="http://schemas.openxmlformats.org/spreadsheetml/2006/main" count="632" uniqueCount="119">
  <si>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</si>
  <si>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</si>
  <si>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</si>
  <si>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</si>
  <si>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</si>
  <si>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</si>
  <si>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</si>
  <si>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</si>
  <si>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</si>
  <si>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</si>
  <si>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</si>
  <si>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</si>
  <si>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</si>
  <si>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</si>
  <si>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</si>
  <si>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</si>
  <si>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</si>
  <si>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</si>
  <si>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</si>
  <si>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</si>
  <si>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</si>
  <si>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</si>
  <si>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</si>
  <si>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</si>
  <si>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</si>
  <si>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</si>
  <si>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</si>
  <si>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</si>
  <si>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</si>
  <si>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</si>
  <si>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</si>
  <si>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</si>
  <si>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</si>
  <si>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</si>
  <si>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</si>
  <si>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</si>
  <si>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</si>
  <si>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</si>
  <si>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</si>
  <si>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</si>
  <si>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</si>
  <si>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</si>
  <si>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доп.гарнир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</si>
  <si>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</si>
  <si>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</si>
  <si>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</si>
  <si>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</si>
  <si>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</si>
  <si>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</si>
  <si>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</si>
  <si>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</si>
  <si>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</si>
  <si>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</si>
  <si>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</si>
  <si>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</si>
  <si>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</si>
  <si>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</si>
  <si>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</si>
  <si>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</si>
  <si>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</si>
  <si>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</si>
  <si>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</si>
  <si>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</si>
  <si>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</si>
  <si>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</si>
  <si>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</si>
  <si>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</si>
  <si>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</si>
  <si>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</si>
  <si>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</si>
  <si>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</si>
  <si>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</si>
  <si>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</si>
  <si>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</si>
  <si>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</si>
  <si>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</si>
  <si>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</si>
  <si>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</si>
  <si>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</si>
  <si>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</si>
  <si>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</si>
  <si>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</si>
  <si>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</si>
  <si>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</si>
  <si>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</si>
  <si>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</si>
  <si>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</si>
  <si>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</si>
  <si>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</si>
  <si>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</si>
  <si>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</si>
  <si>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</si>
  <si>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</si>
  <si>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</si>
  <si>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</si>
  <si>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</si>
  <si>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</si>
  <si>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</si>
  <si>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</si>
  <si>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</si>
  <si>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</si>
  <si>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</si>
  <si>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</si>
  <si>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</si>
  <si>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</si>
  <si>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</si>
  <si>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</si>
  <si>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</si>
  <si>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</si>
  <si>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</si>
  <si>
    <t xml:space="preserve">Каша пшеничная молочная </t>
  </si>
  <si>
    <t>Борщ  из свежей капусты с картофелем со сметаной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</si>
  <si>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</si>
  <si>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</si>
  <si>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</si>
  <si>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</si>
  <si>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Овощи тушенные с мясом</t>
  </si>
  <si>
    <t>Кречетова Е.М.</t>
  </si>
  <si>
    <t>МБОУ "СОШ №2"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</si>
</sst>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0" borderId="1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6" t="s">
        <v>118</v>
      </c>
      <c r="D1" s="87"/>
      <c r="E1" s="87"/>
      <c r="F1" s="68" t="s">
        <v>84</v>
      </c>
      <c r="G1" s="2" t="s">
        <v>16</v>
      </c>
      <c r="H1" s="88" t="s">
        <v>85</v>
      </c>
      <c r="I1" s="89"/>
      <c r="J1" s="89"/>
      <c r="K1" s="89"/>
    </row>
    <row r="2" spans="1:12" ht="17.399999999999999" x14ac:dyDescent="0.25">
      <c r="A2" s="32" t="s">
        <v>6</v>
      </c>
      <c r="C2" s="2"/>
      <c r="G2" s="2" t="s">
        <v>17</v>
      </c>
      <c r="H2" s="88" t="s">
        <v>117</v>
      </c>
      <c r="I2" s="89"/>
      <c r="J2" s="89"/>
      <c r="K2" s="89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ht="13.8" thickBot="1" x14ac:dyDescent="0.3">
      <c r="C4" s="2"/>
      <c r="D4" s="4"/>
      <c r="H4" s="43" t="s">
        <v>33</v>
      </c>
      <c r="I4" s="43" t="s">
        <v>34</v>
      </c>
      <c r="J4" s="43" t="s">
        <v>35</v>
      </c>
    </row>
    <row r="5" spans="1:12" ht="31.2" thickBot="1" x14ac:dyDescent="0.3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73</v>
      </c>
      <c r="E6" s="50" t="s">
        <v>96</v>
      </c>
      <c r="F6" s="53" t="s">
        <v>38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36">
        <v>39.049999999999997</v>
      </c>
    </row>
    <row r="7" spans="1:12" ht="14.4" x14ac:dyDescent="0.3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4.4" x14ac:dyDescent="0.3">
      <c r="A8" s="20"/>
      <c r="B8" s="12"/>
      <c r="C8" s="9"/>
      <c r="D8" s="49" t="s">
        <v>20</v>
      </c>
      <c r="E8" s="52" t="s">
        <v>114</v>
      </c>
      <c r="F8" s="55" t="s">
        <v>40</v>
      </c>
      <c r="G8" s="39">
        <v>5.24</v>
      </c>
      <c r="H8" s="39">
        <v>9.16</v>
      </c>
      <c r="I8" s="39">
        <v>20.23</v>
      </c>
      <c r="J8" s="39">
        <v>158.12</v>
      </c>
      <c r="K8" s="58"/>
      <c r="L8" s="39"/>
    </row>
    <row r="9" spans="1:12" ht="14.4" x14ac:dyDescent="0.3">
      <c r="A9" s="20"/>
      <c r="B9" s="12"/>
      <c r="C9" s="9"/>
      <c r="D9" s="49" t="s">
        <v>21</v>
      </c>
      <c r="E9" s="52" t="s">
        <v>55</v>
      </c>
      <c r="F9" s="55" t="s">
        <v>41</v>
      </c>
      <c r="G9" s="78">
        <v>7.0000000000000007E-2</v>
      </c>
      <c r="H9" s="78">
        <v>0.02</v>
      </c>
      <c r="I9" s="78">
        <v>8</v>
      </c>
      <c r="J9" s="78">
        <v>32</v>
      </c>
      <c r="K9" s="58"/>
      <c r="L9" s="39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15.99</v>
      </c>
      <c r="H12" s="16">
        <f>SUM(H6:H11)</f>
        <v>15.94</v>
      </c>
      <c r="I12" s="16">
        <f>SUM(I6:I11)</f>
        <v>63.870000000000005</v>
      </c>
      <c r="J12" s="16">
        <f>SUM(J6:J11)</f>
        <v>448.64</v>
      </c>
      <c r="K12" s="22"/>
      <c r="L12" s="16">
        <f>SUM(L6:L11)</f>
        <v>39.049999999999997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81">
        <v>7.54</v>
      </c>
      <c r="H13" s="81">
        <v>11.91</v>
      </c>
      <c r="I13" s="81">
        <v>6.5</v>
      </c>
      <c r="J13" s="81">
        <v>153.9</v>
      </c>
      <c r="K13" s="40"/>
      <c r="L13" s="39">
        <v>80.66</v>
      </c>
    </row>
    <row r="14" spans="1:12" ht="14.4" x14ac:dyDescent="0.3">
      <c r="A14" s="20"/>
      <c r="B14" s="12"/>
      <c r="C14" s="9"/>
      <c r="D14" s="60" t="s">
        <v>25</v>
      </c>
      <c r="E14" s="52" t="s">
        <v>115</v>
      </c>
      <c r="F14" s="62">
        <v>90</v>
      </c>
      <c r="G14" s="81">
        <v>8.01</v>
      </c>
      <c r="H14" s="81">
        <v>8.98</v>
      </c>
      <c r="I14" s="81">
        <v>16.21</v>
      </c>
      <c r="J14" s="81">
        <v>248</v>
      </c>
      <c r="K14" s="40"/>
      <c r="L14" s="39"/>
    </row>
    <row r="15" spans="1:12" ht="27.6" x14ac:dyDescent="0.3">
      <c r="A15" s="20"/>
      <c r="B15" s="12"/>
      <c r="C15" s="9"/>
      <c r="D15" s="64" t="s">
        <v>26</v>
      </c>
      <c r="E15" s="52" t="s">
        <v>45</v>
      </c>
      <c r="F15" s="76">
        <v>153</v>
      </c>
      <c r="G15" s="81">
        <v>5.68</v>
      </c>
      <c r="H15" s="81">
        <v>2.88</v>
      </c>
      <c r="I15" s="81">
        <v>31.96</v>
      </c>
      <c r="J15" s="81">
        <v>176.1</v>
      </c>
      <c r="K15" s="40"/>
      <c r="L15" s="39"/>
    </row>
    <row r="16" spans="1:12" ht="14.4" x14ac:dyDescent="0.3">
      <c r="A16" s="20"/>
      <c r="B16" s="12"/>
      <c r="C16" s="9"/>
      <c r="D16" s="60" t="s">
        <v>27</v>
      </c>
      <c r="E16" s="52" t="s">
        <v>46</v>
      </c>
      <c r="F16" s="60">
        <v>200</v>
      </c>
      <c r="G16" s="81">
        <v>0.7</v>
      </c>
      <c r="H16" s="81">
        <v>0.1</v>
      </c>
      <c r="I16" s="81">
        <v>22.03</v>
      </c>
      <c r="J16" s="81">
        <v>92.9</v>
      </c>
      <c r="K16" s="40"/>
      <c r="L16" s="39"/>
    </row>
    <row r="17" spans="1:12" ht="14.4" x14ac:dyDescent="0.3">
      <c r="A17" s="20"/>
      <c r="B17" s="12"/>
      <c r="C17" s="9"/>
      <c r="D17" s="61" t="s">
        <v>28</v>
      </c>
      <c r="E17" s="63" t="s">
        <v>43</v>
      </c>
      <c r="F17" s="61">
        <v>25</v>
      </c>
      <c r="G17" s="81">
        <v>1.9</v>
      </c>
      <c r="H17" s="81">
        <v>0.2</v>
      </c>
      <c r="I17" s="81">
        <v>12.3</v>
      </c>
      <c r="J17" s="81">
        <v>58.75</v>
      </c>
      <c r="K17" s="40"/>
      <c r="L17" s="39"/>
    </row>
    <row r="18" spans="1:12" ht="14.4" x14ac:dyDescent="0.3">
      <c r="A18" s="20"/>
      <c r="B18" s="12"/>
      <c r="C18" s="9"/>
      <c r="D18" s="60" t="s">
        <v>29</v>
      </c>
      <c r="E18" s="52" t="s">
        <v>44</v>
      </c>
      <c r="F18" s="60">
        <v>30</v>
      </c>
      <c r="G18" s="81">
        <v>1.98</v>
      </c>
      <c r="H18" s="81">
        <v>0.36</v>
      </c>
      <c r="I18" s="81">
        <v>11.88</v>
      </c>
      <c r="J18" s="81">
        <v>59.4</v>
      </c>
      <c r="K18" s="40"/>
      <c r="L18" s="39"/>
    </row>
    <row r="19" spans="1:12" ht="14.4" x14ac:dyDescent="0.3">
      <c r="A19" s="20"/>
      <c r="B19" s="12"/>
      <c r="C19" s="9"/>
      <c r="D19" s="65"/>
      <c r="E19" s="66"/>
      <c r="F19" s="67"/>
      <c r="G19" s="81"/>
      <c r="H19" s="81"/>
      <c r="I19" s="81"/>
      <c r="J19" s="81"/>
      <c r="K19" s="40"/>
      <c r="L19" s="39"/>
    </row>
    <row r="20" spans="1:12" ht="14.4" x14ac:dyDescent="0.3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25.81</v>
      </c>
      <c r="H21" s="16">
        <f>SUM(H13:H20)</f>
        <v>24.43</v>
      </c>
      <c r="I21" s="16">
        <f>SUM(I13:I20)</f>
        <v>100.88</v>
      </c>
      <c r="J21" s="16">
        <f>SUM(J13:J20)</f>
        <v>789.05</v>
      </c>
      <c r="K21" s="22"/>
      <c r="L21" s="16">
        <f>SUM(L13:L20)</f>
        <v>80.66</v>
      </c>
    </row>
    <row r="22" spans="1:12" ht="15" thickBot="1" x14ac:dyDescent="0.3">
      <c r="A22" s="26">
        <f>A6</f>
        <v>1</v>
      </c>
      <c r="B22" s="27">
        <f>B6</f>
        <v>1</v>
      </c>
      <c r="C22" s="82" t="s">
        <v>4</v>
      </c>
      <c r="D22" s="83"/>
      <c r="E22" s="28"/>
      <c r="F22" s="29">
        <f>F12+F21</f>
        <v>1203</v>
      </c>
      <c r="G22" s="29">
        <f>G12+G21</f>
        <v>41.8</v>
      </c>
      <c r="H22" s="29">
        <f>H12+H21</f>
        <v>40.369999999999997</v>
      </c>
      <c r="I22" s="29">
        <f>I12+I21</f>
        <v>164.75</v>
      </c>
      <c r="J22" s="29">
        <f>J12+J21</f>
        <v>1237.69</v>
      </c>
      <c r="K22" s="29"/>
      <c r="L22" s="29">
        <f>L12+L21</f>
        <v>119.71</v>
      </c>
    </row>
    <row r="23" spans="1:12" ht="14.4" x14ac:dyDescent="0.3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4.4" x14ac:dyDescent="0.3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4.4" x14ac:dyDescent="0.3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4.4" x14ac:dyDescent="0.3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4.4" x14ac:dyDescent="0.3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4.4" x14ac:dyDescent="0.3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4.4" x14ac:dyDescent="0.3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4.4" x14ac:dyDescent="0.3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4.4" x14ac:dyDescent="0.3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4.4" x14ac:dyDescent="0.3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4.4" x14ac:dyDescent="0.3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4.4" x14ac:dyDescent="0.3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4.4" x14ac:dyDescent="0.3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4.4" x14ac:dyDescent="0.3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4.4" x14ac:dyDescent="0.3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thickBot="1" x14ac:dyDescent="0.3">
      <c r="A39" s="30">
        <f>A23</f>
        <v>1</v>
      </c>
      <c r="B39" s="30">
        <f>B23</f>
        <v>2</v>
      </c>
      <c r="C39" s="82" t="s">
        <v>4</v>
      </c>
      <c r="D39" s="83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4.4" x14ac:dyDescent="0.3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4.4" x14ac:dyDescent="0.3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4.4" x14ac:dyDescent="0.3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4.4" x14ac:dyDescent="0.3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4.4" x14ac:dyDescent="0.3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4.4" x14ac:dyDescent="0.3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4.4" x14ac:dyDescent="0.3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4.4" x14ac:dyDescent="0.3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4.4" x14ac:dyDescent="0.3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4.4" x14ac:dyDescent="0.3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4.4" x14ac:dyDescent="0.3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4.4" x14ac:dyDescent="0.3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4.4" x14ac:dyDescent="0.3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4.4" x14ac:dyDescent="0.3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thickBot="1" x14ac:dyDescent="0.3">
      <c r="A56" s="26">
        <f>A40</f>
        <v>1</v>
      </c>
      <c r="B56" s="27">
        <f>B40</f>
        <v>3</v>
      </c>
      <c r="C56" s="82" t="s">
        <v>4</v>
      </c>
      <c r="D56" s="83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4.4" x14ac:dyDescent="0.3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4.4" x14ac:dyDescent="0.3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14.4" x14ac:dyDescent="0.3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4.4" x14ac:dyDescent="0.3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4.4" x14ac:dyDescent="0.3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4.4" x14ac:dyDescent="0.3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4.4" x14ac:dyDescent="0.3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4.4" x14ac:dyDescent="0.3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4.4" x14ac:dyDescent="0.3">
      <c r="A65" s="20"/>
      <c r="B65" s="12"/>
      <c r="C65" s="9"/>
      <c r="D65" s="60" t="s">
        <v>25</v>
      </c>
      <c r="E65" s="52" t="s">
        <v>116</v>
      </c>
      <c r="F65" s="62">
        <v>200</v>
      </c>
      <c r="G65" s="39">
        <v>14.05</v>
      </c>
      <c r="H65" s="39">
        <v>15.97</v>
      </c>
      <c r="I65" s="39">
        <v>32.799999999999997</v>
      </c>
      <c r="J65" s="39">
        <v>374.45</v>
      </c>
      <c r="K65" s="40"/>
      <c r="L65" s="39"/>
    </row>
    <row r="66" spans="1:12" ht="14.4" x14ac:dyDescent="0.3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4.4" x14ac:dyDescent="0.3">
      <c r="A67" s="20"/>
      <c r="B67" s="12"/>
      <c r="C67" s="9"/>
      <c r="D67" s="61" t="s">
        <v>28</v>
      </c>
      <c r="E67" s="63" t="s">
        <v>43</v>
      </c>
      <c r="F67" s="61">
        <v>30</v>
      </c>
      <c r="G67" s="39">
        <v>2.2799999999999998</v>
      </c>
      <c r="H67" s="39">
        <v>0.23999999999999996</v>
      </c>
      <c r="I67" s="39">
        <v>14.759999999999998</v>
      </c>
      <c r="J67" s="39">
        <v>70.5</v>
      </c>
      <c r="K67" s="40"/>
      <c r="L67" s="39"/>
    </row>
    <row r="68" spans="1:12" ht="14.4" x14ac:dyDescent="0.3">
      <c r="A68" s="20"/>
      <c r="B68" s="12"/>
      <c r="C68" s="9"/>
      <c r="D68" s="60" t="s">
        <v>29</v>
      </c>
      <c r="E68" s="52" t="s">
        <v>44</v>
      </c>
      <c r="F68" s="60">
        <v>40</v>
      </c>
      <c r="G68" s="39">
        <v>2.64</v>
      </c>
      <c r="H68" s="39">
        <v>0.48</v>
      </c>
      <c r="I68" s="39">
        <v>15.84</v>
      </c>
      <c r="J68" s="39">
        <v>79.2</v>
      </c>
      <c r="K68" s="40"/>
      <c r="L68" s="39"/>
    </row>
    <row r="69" spans="1:12" ht="14.4" x14ac:dyDescent="0.3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4.4" x14ac:dyDescent="0.3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4.4" x14ac:dyDescent="0.3">
      <c r="A71" s="21"/>
      <c r="B71" s="14"/>
      <c r="C71" s="6"/>
      <c r="D71" s="15" t="s">
        <v>30</v>
      </c>
      <c r="E71" s="7"/>
      <c r="F71" s="16">
        <f>SUM(F64:F70)</f>
        <v>720</v>
      </c>
      <c r="G71" s="16">
        <f>SUM(G64:G70)</f>
        <v>22.520000000000003</v>
      </c>
      <c r="H71" s="16">
        <f>SUM(H64:H70)</f>
        <v>23.669999999999998</v>
      </c>
      <c r="I71" s="16">
        <f>SUM(I64:I70)</f>
        <v>96.28</v>
      </c>
      <c r="J71" s="16">
        <f>SUM(J64:J70)</f>
        <v>726.42000000000007</v>
      </c>
      <c r="K71" s="22"/>
      <c r="L71" s="16">
        <f>SUM(L64:L70)</f>
        <v>80.66</v>
      </c>
    </row>
    <row r="72" spans="1:12" ht="15.75" customHeight="1" thickBot="1" x14ac:dyDescent="0.3">
      <c r="A72" s="26">
        <f>A57</f>
        <v>1</v>
      </c>
      <c r="B72" s="27">
        <f>B57</f>
        <v>4</v>
      </c>
      <c r="C72" s="82" t="s">
        <v>4</v>
      </c>
      <c r="D72" s="83"/>
      <c r="E72" s="28"/>
      <c r="F72" s="29">
        <f>F63+F71</f>
        <v>1220</v>
      </c>
      <c r="G72" s="29">
        <f t="shared" ref="G72:J72" si="0">G63+G71</f>
        <v>42.730000000000004</v>
      </c>
      <c r="H72" s="29">
        <f t="shared" si="0"/>
        <v>44.349999999999994</v>
      </c>
      <c r="I72" s="29">
        <f t="shared" si="0"/>
        <v>175.94</v>
      </c>
      <c r="J72" s="29">
        <f t="shared" si="0"/>
        <v>1316.6200000000001</v>
      </c>
      <c r="K72" s="29"/>
      <c r="L72" s="29">
        <f>L63+L71</f>
        <v>119.71</v>
      </c>
    </row>
    <row r="73" spans="1:12" ht="14.4" x14ac:dyDescent="0.3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4.4" x14ac:dyDescent="0.3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4.4" x14ac:dyDescent="0.3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4.4" x14ac:dyDescent="0.3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4.4" x14ac:dyDescent="0.3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4.4" x14ac:dyDescent="0.3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4.4" x14ac:dyDescent="0.3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/>
      <c r="J81" s="39">
        <v>166</v>
      </c>
      <c r="K81" s="40"/>
      <c r="L81" s="39"/>
    </row>
    <row r="82" spans="1:12" ht="14.4" x14ac:dyDescent="0.3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3.08</v>
      </c>
      <c r="H82" s="39">
        <v>5.01</v>
      </c>
      <c r="I82" s="39">
        <v>3.51</v>
      </c>
      <c r="J82" s="39">
        <v>145.5</v>
      </c>
      <c r="K82" s="40"/>
      <c r="L82" s="39"/>
    </row>
    <row r="83" spans="1:12" ht="14.4" x14ac:dyDescent="0.3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28.52</v>
      </c>
      <c r="J83" s="39">
        <v>46.6</v>
      </c>
      <c r="K83" s="40"/>
      <c r="L83" s="39"/>
    </row>
    <row r="84" spans="1:12" ht="14.4" x14ac:dyDescent="0.3">
      <c r="A84" s="20"/>
      <c r="B84" s="12"/>
      <c r="C84" s="9"/>
      <c r="D84" s="61" t="s">
        <v>28</v>
      </c>
      <c r="E84" s="63" t="s">
        <v>43</v>
      </c>
      <c r="F84" s="61">
        <v>30</v>
      </c>
      <c r="G84" s="39">
        <v>2.2799999999999998</v>
      </c>
      <c r="H84" s="39">
        <v>0.23999999999999996</v>
      </c>
      <c r="I84" s="39">
        <v>10.91</v>
      </c>
      <c r="J84" s="39">
        <v>70.5</v>
      </c>
      <c r="K84" s="40"/>
      <c r="L84" s="39"/>
    </row>
    <row r="85" spans="1:12" ht="14.4" x14ac:dyDescent="0.3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14.759999999999998</v>
      </c>
      <c r="J85" s="39">
        <v>59.4</v>
      </c>
      <c r="K85" s="40"/>
      <c r="L85" s="39"/>
    </row>
    <row r="86" spans="1:12" ht="14.4" x14ac:dyDescent="0.3">
      <c r="A86" s="20"/>
      <c r="B86" s="12"/>
      <c r="C86" s="9"/>
      <c r="D86" s="65"/>
      <c r="E86" s="66"/>
      <c r="F86" s="67"/>
      <c r="G86" s="39"/>
      <c r="H86" s="39"/>
      <c r="I86" s="39">
        <v>11.88</v>
      </c>
      <c r="J86" s="39"/>
      <c r="K86" s="40"/>
      <c r="L86" s="39"/>
    </row>
    <row r="87" spans="1:12" ht="14.4" x14ac:dyDescent="0.3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4.4" x14ac:dyDescent="0.3">
      <c r="A88" s="21"/>
      <c r="B88" s="14"/>
      <c r="C88" s="6"/>
      <c r="D88" s="15" t="s">
        <v>30</v>
      </c>
      <c r="E88" s="7"/>
      <c r="F88" s="16">
        <f>SUM(F80:F87)</f>
        <v>710</v>
      </c>
      <c r="G88" s="79">
        <f>SUM(G80:G87)</f>
        <v>23.5</v>
      </c>
      <c r="H88" s="16">
        <f>SUM(H80:H87)</f>
        <v>22.65</v>
      </c>
      <c r="I88" s="16">
        <f>SUM(I80:I87)</f>
        <v>96.109999999999985</v>
      </c>
      <c r="J88" s="16">
        <f>SUM(J80:J87)</f>
        <v>706.6</v>
      </c>
      <c r="K88" s="22"/>
      <c r="L88" s="16">
        <f>SUM(L80:L87)</f>
        <v>80.66</v>
      </c>
    </row>
    <row r="89" spans="1:12" ht="15.75" customHeight="1" thickBot="1" x14ac:dyDescent="0.3">
      <c r="A89" s="26">
        <f>A73</f>
        <v>1</v>
      </c>
      <c r="B89" s="27">
        <f>B73</f>
        <v>5</v>
      </c>
      <c r="C89" s="82" t="s">
        <v>4</v>
      </c>
      <c r="D89" s="83"/>
      <c r="E89" s="28"/>
      <c r="F89" s="29">
        <f>F79+F88</f>
        <v>1210</v>
      </c>
      <c r="G89" s="29">
        <f>G79+G88</f>
        <v>43.27</v>
      </c>
      <c r="H89" s="29">
        <f>H79+H88</f>
        <v>42.870000000000005</v>
      </c>
      <c r="I89" s="29">
        <f>I79+I88</f>
        <v>175.67</v>
      </c>
      <c r="J89" s="29">
        <f>J79+J88</f>
        <v>1315.5300000000002</v>
      </c>
      <c r="K89" s="29"/>
      <c r="L89" s="29">
        <f>L79+L88</f>
        <v>119.71</v>
      </c>
    </row>
    <row r="90" spans="1:12" ht="14.4" x14ac:dyDescent="0.3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4.4" x14ac:dyDescent="0.3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4.4" x14ac:dyDescent="0.3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4.4" x14ac:dyDescent="0.3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4.4" x14ac:dyDescent="0.3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4.4" x14ac:dyDescent="0.3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4.4" x14ac:dyDescent="0.3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4.4" x14ac:dyDescent="0.3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27.6" x14ac:dyDescent="0.3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4.4" x14ac:dyDescent="0.3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4.4" x14ac:dyDescent="0.3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4.4" x14ac:dyDescent="0.3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4.4" x14ac:dyDescent="0.3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4.4" x14ac:dyDescent="0.3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4.4" x14ac:dyDescent="0.3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" thickBot="1" x14ac:dyDescent="0.3">
      <c r="A106" s="26">
        <f>A90</f>
        <v>2</v>
      </c>
      <c r="B106" s="27">
        <f>B90</f>
        <v>6</v>
      </c>
      <c r="C106" s="82" t="s">
        <v>4</v>
      </c>
      <c r="D106" s="83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4.4" x14ac:dyDescent="0.3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4.4" x14ac:dyDescent="0.3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4.4" x14ac:dyDescent="0.3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4.4" x14ac:dyDescent="0.3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4.4" x14ac:dyDescent="0.3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4.4" x14ac:dyDescent="0.3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4.4" x14ac:dyDescent="0.3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4.4" x14ac:dyDescent="0.3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4.4" x14ac:dyDescent="0.3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4.4" x14ac:dyDescent="0.3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4.4" x14ac:dyDescent="0.3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4.4" x14ac:dyDescent="0.3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4.4" x14ac:dyDescent="0.3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4.4" x14ac:dyDescent="0.3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4.4" x14ac:dyDescent="0.3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3">
      <c r="A123" s="30">
        <f>A107</f>
        <v>2</v>
      </c>
      <c r="B123" s="30">
        <f>B107</f>
        <v>7</v>
      </c>
      <c r="C123" s="82" t="s">
        <v>4</v>
      </c>
      <c r="D123" s="85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4.4" x14ac:dyDescent="0.3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4.4" x14ac:dyDescent="0.3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4.4" x14ac:dyDescent="0.3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3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4.4" x14ac:dyDescent="0.3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4.4" x14ac:dyDescent="0.3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4.4" x14ac:dyDescent="0.3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4.4" x14ac:dyDescent="0.3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4.4" x14ac:dyDescent="0.3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4.4" x14ac:dyDescent="0.3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4.4" x14ac:dyDescent="0.3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4.4" x14ac:dyDescent="0.3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4.4" x14ac:dyDescent="0.3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4.4" x14ac:dyDescent="0.3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5" thickBot="1" x14ac:dyDescent="0.3">
      <c r="A140" s="26">
        <f>A124</f>
        <v>2</v>
      </c>
      <c r="B140" s="27">
        <f>B124</f>
        <v>8</v>
      </c>
      <c r="C140" s="82" t="s">
        <v>4</v>
      </c>
      <c r="D140" s="83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4.4" x14ac:dyDescent="0.3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4.4" x14ac:dyDescent="0.3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4.4" x14ac:dyDescent="0.3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4.4" x14ac:dyDescent="0.3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4.4" x14ac:dyDescent="0.3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4.4" x14ac:dyDescent="0.3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4.4" x14ac:dyDescent="0.3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4.4" x14ac:dyDescent="0.3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4.4" x14ac:dyDescent="0.3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4.4" x14ac:dyDescent="0.3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4.4" x14ac:dyDescent="0.3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4.4" x14ac:dyDescent="0.3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4.4" x14ac:dyDescent="0.3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4.4" x14ac:dyDescent="0.3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5" thickBot="1" x14ac:dyDescent="0.3">
      <c r="A157" s="26">
        <f>A141</f>
        <v>2</v>
      </c>
      <c r="B157" s="27">
        <f>B141</f>
        <v>9</v>
      </c>
      <c r="C157" s="82" t="s">
        <v>4</v>
      </c>
      <c r="D157" s="83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4.4" x14ac:dyDescent="0.3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4.4" x14ac:dyDescent="0.3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4.4" x14ac:dyDescent="0.3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4.4" x14ac:dyDescent="0.3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4.4" x14ac:dyDescent="0.3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3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4.4" x14ac:dyDescent="0.3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4.4" x14ac:dyDescent="0.3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4.4" x14ac:dyDescent="0.3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4.4" x14ac:dyDescent="0.3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4.4" x14ac:dyDescent="0.3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4.4" x14ac:dyDescent="0.3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4.4" x14ac:dyDescent="0.3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4.4" x14ac:dyDescent="0.3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" thickBot="1" x14ac:dyDescent="0.3">
      <c r="A174" s="26">
        <f>A158</f>
        <v>2</v>
      </c>
      <c r="B174" s="27">
        <f>B158</f>
        <v>10</v>
      </c>
      <c r="C174" s="82" t="s">
        <v>4</v>
      </c>
      <c r="D174" s="83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ht="13.8" thickBot="1" x14ac:dyDescent="0.3">
      <c r="A175" s="24"/>
      <c r="B175" s="25"/>
      <c r="C175" s="84" t="s">
        <v>5</v>
      </c>
      <c r="D175" s="84"/>
      <c r="E175" s="84"/>
      <c r="F175" s="31">
        <f>(F22+F39+F56+F72+F89+F106+F123+F140+F157+F174)/(IF(F22=0,0,1)+IF(F39=0,0,1)+IF(F56=0,0,1)+IF(F72=0,0,1)+IF(F89=0,0,1)+IF(F106=0,0,1)+IF(F123=0,0,1)+IF(F140=0,0,1)+IF(F157=0,0,1)+IF(F174=0,0,1))</f>
        <v>1211.8</v>
      </c>
      <c r="G175" s="74">
        <f>(G22+G39+G56+G72+G89+G106+G123+G140+G157+G174)/(IF(G22=0,0,1)+IF(G39=0,0,1)+IF(G56=0,0,1)+IF(G72=0,0,1)+IF(G89=0,0,1)+IF(G106=0,0,1)+IF(G123=0,0,1)+IF(G140=0,0,1)+IF(G157=0,0,1)+IF(G174=0,0,1))</f>
        <v>41.234999999999999</v>
      </c>
      <c r="H175" s="74">
        <f>(H22+H39+H56+H72+H89+H106+H123+H140+H157+H174)/(IF(H22=0,0,1)+IF(H39=0,0,1)+IF(H56=0,0,1)+IF(H72=0,0,1)+IF(H89=0,0,1)+IF(H106=0,0,1)+IF(H123=0,0,1)+IF(H140=0,0,1)+IF(H157=0,0,1)+IF(H174=0,0,1))</f>
        <v>41.606999999999999</v>
      </c>
      <c r="I175" s="31">
        <f>(I22+I39+I56+I72+I89+I106+I123+I140+I157+I174)/(IF(I22=0,0,1)+IF(I39=0,0,1)+IF(I56=0,0,1)+IF(I72=0,0,1)+IF(I89=0,0,1)+IF(I106=0,0,1)+IF(I123=0,0,1)+IF(I140=0,0,1)+IF(I157=0,0,1)+IF(I174=0,0,1))</f>
        <v>179.32999999999998</v>
      </c>
      <c r="J175" s="31">
        <f>(J22+J39+J56+J72+J89+J106+J123+J140+J157+J174)/(IF(J22=0,0,1)+IF(J39=0,0,1)+IF(J56=0,0,1)+IF(J72=0,0,1)+IF(J89=0,0,1)+IF(J106=0,0,1)+IF(J123=0,0,1)+IF(J140=0,0,1)+IF(J157=0,0,1)+IF(J174=0,0,1))</f>
        <v>1246.0570000000002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56:D56"/>
    <mergeCell ref="C1:E1"/>
    <mergeCell ref="H1:K1"/>
    <mergeCell ref="H2:K2"/>
    <mergeCell ref="C22:D22"/>
    <mergeCell ref="C39:D39"/>
    <mergeCell ref="C174:D174"/>
    <mergeCell ref="C175:E175"/>
    <mergeCell ref="C72:D72"/>
    <mergeCell ref="C89:D89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8" sqref="J16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6"/>
      <c r="D1" s="87"/>
      <c r="E1" s="87"/>
      <c r="F1" s="68" t="s">
        <v>84</v>
      </c>
      <c r="G1" s="2" t="s">
        <v>16</v>
      </c>
      <c r="H1" s="88" t="s">
        <v>85</v>
      </c>
      <c r="I1" s="89"/>
      <c r="J1" s="89"/>
      <c r="K1" s="89"/>
    </row>
    <row r="2" spans="1:12" ht="17.399999999999999" x14ac:dyDescent="0.25">
      <c r="A2" s="32" t="s">
        <v>6</v>
      </c>
      <c r="C2" s="2"/>
      <c r="G2" s="2" t="s">
        <v>17</v>
      </c>
      <c r="H2" s="88"/>
      <c r="I2" s="89"/>
      <c r="J2" s="89"/>
      <c r="K2" s="89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0.6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59</v>
      </c>
      <c r="E6" s="50" t="s">
        <v>60</v>
      </c>
      <c r="F6" s="53" t="s">
        <v>38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4.4" x14ac:dyDescent="0.3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4.4" x14ac:dyDescent="0.3">
      <c r="A8" s="20"/>
      <c r="B8" s="12"/>
      <c r="C8" s="9"/>
      <c r="D8" s="49" t="s">
        <v>20</v>
      </c>
      <c r="E8" s="52" t="s">
        <v>110</v>
      </c>
      <c r="F8" s="55" t="s">
        <v>41</v>
      </c>
      <c r="G8" s="39">
        <v>6.44</v>
      </c>
      <c r="H8" s="39">
        <v>9.8000000000000007</v>
      </c>
      <c r="I8" s="39">
        <v>19.489999999999998</v>
      </c>
      <c r="J8" s="39">
        <v>174.76</v>
      </c>
      <c r="K8" s="58"/>
      <c r="L8" s="39"/>
    </row>
    <row r="9" spans="1:12" ht="14.4" x14ac:dyDescent="0.3">
      <c r="A9" s="20"/>
      <c r="B9" s="12"/>
      <c r="C9" s="9"/>
      <c r="D9" s="49" t="s">
        <v>21</v>
      </c>
      <c r="E9" s="52" t="s">
        <v>55</v>
      </c>
      <c r="F9" s="55" t="s">
        <v>41</v>
      </c>
      <c r="G9" s="39">
        <v>7.0000000000000007E-2</v>
      </c>
      <c r="H9" s="39">
        <v>0.02</v>
      </c>
      <c r="I9" s="39">
        <v>8.9700000000000006</v>
      </c>
      <c r="J9" s="39">
        <v>36.68</v>
      </c>
      <c r="K9" s="58"/>
      <c r="L9" s="39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515</v>
      </c>
      <c r="G12" s="16">
        <f>SUM(G6:G11)</f>
        <v>15.07</v>
      </c>
      <c r="H12" s="16">
        <f>SUM(H6:H11)</f>
        <v>15.74</v>
      </c>
      <c r="I12" s="16">
        <f>SUM(I6:I11)</f>
        <v>74.759999999999991</v>
      </c>
      <c r="J12" s="16">
        <f>SUM(J6:J11)</f>
        <v>531.24</v>
      </c>
      <c r="K12" s="22"/>
      <c r="L12" s="16">
        <f>SUM(L6:L11)</f>
        <v>39.049999999999997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39">
        <v>1.57</v>
      </c>
      <c r="H13" s="39">
        <v>10.69</v>
      </c>
      <c r="I13" s="39">
        <v>8.93</v>
      </c>
      <c r="J13" s="39">
        <v>113.1</v>
      </c>
      <c r="K13" s="40"/>
      <c r="L13" s="39">
        <v>80.66</v>
      </c>
    </row>
    <row r="14" spans="1:12" ht="14.4" x14ac:dyDescent="0.3">
      <c r="A14" s="20"/>
      <c r="B14" s="12"/>
      <c r="C14" s="9"/>
      <c r="D14" s="60" t="s">
        <v>25</v>
      </c>
      <c r="E14" s="52" t="s">
        <v>78</v>
      </c>
      <c r="F14" s="62">
        <v>90</v>
      </c>
      <c r="G14" s="39">
        <v>10.68</v>
      </c>
      <c r="H14" s="39">
        <v>8.98</v>
      </c>
      <c r="I14" s="39">
        <v>16.21</v>
      </c>
      <c r="J14" s="39">
        <v>170.2</v>
      </c>
      <c r="K14" s="40"/>
      <c r="L14" s="39"/>
    </row>
    <row r="15" spans="1:12" ht="27.6" x14ac:dyDescent="0.3">
      <c r="A15" s="20"/>
      <c r="B15" s="12"/>
      <c r="C15" s="9"/>
      <c r="D15" s="64" t="s">
        <v>26</v>
      </c>
      <c r="E15" s="52" t="s">
        <v>45</v>
      </c>
      <c r="F15" s="76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4.4" x14ac:dyDescent="0.3">
      <c r="A16" s="20"/>
      <c r="B16" s="12"/>
      <c r="C16" s="9"/>
      <c r="D16" s="60" t="s">
        <v>27</v>
      </c>
      <c r="E16" s="52" t="s">
        <v>112</v>
      </c>
      <c r="F16" s="60">
        <v>200</v>
      </c>
      <c r="G16" s="39">
        <v>1</v>
      </c>
      <c r="H16" s="39">
        <v>0</v>
      </c>
      <c r="I16" s="39">
        <v>20.2</v>
      </c>
      <c r="J16" s="39">
        <v>92.9</v>
      </c>
      <c r="K16" s="40"/>
      <c r="L16" s="39"/>
    </row>
    <row r="17" spans="1:12" ht="14.4" x14ac:dyDescent="0.3">
      <c r="A17" s="20"/>
      <c r="B17" s="12"/>
      <c r="C17" s="9"/>
      <c r="D17" s="61" t="s">
        <v>28</v>
      </c>
      <c r="E17" s="63" t="s">
        <v>43</v>
      </c>
      <c r="F17" s="61">
        <v>25</v>
      </c>
      <c r="G17" s="39">
        <v>2.2799999999999998</v>
      </c>
      <c r="H17" s="39">
        <v>0.24</v>
      </c>
      <c r="I17" s="39">
        <v>14.76</v>
      </c>
      <c r="J17" s="39">
        <v>59.4</v>
      </c>
      <c r="K17" s="40"/>
      <c r="L17" s="39"/>
    </row>
    <row r="18" spans="1:12" ht="14.4" x14ac:dyDescent="0.3">
      <c r="A18" s="20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4.4" x14ac:dyDescent="0.3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4.4" x14ac:dyDescent="0.3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23.19</v>
      </c>
      <c r="H21" s="16">
        <f>SUM(H13:H20)</f>
        <v>23.15</v>
      </c>
      <c r="I21" s="16">
        <f>SUM(I13:I20)</f>
        <v>103.94</v>
      </c>
      <c r="J21" s="16">
        <f>SUM(J13:J20)</f>
        <v>671.09999999999991</v>
      </c>
      <c r="K21" s="22"/>
      <c r="L21" s="16">
        <f>SUM(L13:L20)</f>
        <v>80.66</v>
      </c>
    </row>
    <row r="22" spans="1:12" ht="14.4" x14ac:dyDescent="0.25">
      <c r="A22" s="26">
        <f>A6</f>
        <v>1</v>
      </c>
      <c r="B22" s="27">
        <f>B6</f>
        <v>1</v>
      </c>
      <c r="C22" s="82" t="s">
        <v>4</v>
      </c>
      <c r="D22" s="83"/>
      <c r="E22" s="28"/>
      <c r="F22" s="29">
        <f>F12+F21</f>
        <v>1218</v>
      </c>
      <c r="G22" s="29">
        <f>G12+G21</f>
        <v>38.260000000000005</v>
      </c>
      <c r="H22" s="29">
        <f>H12+H21</f>
        <v>38.89</v>
      </c>
      <c r="I22" s="29">
        <f>I12+I21</f>
        <v>178.7</v>
      </c>
      <c r="J22" s="29">
        <f>J12+J21</f>
        <v>1202.3399999999999</v>
      </c>
      <c r="K22" s="29"/>
      <c r="L22" s="29">
        <f>L12+L21</f>
        <v>119.71</v>
      </c>
    </row>
    <row r="23" spans="1:12" ht="14.4" x14ac:dyDescent="0.3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4.4" x14ac:dyDescent="0.3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4.4" x14ac:dyDescent="0.3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4.4" x14ac:dyDescent="0.3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4.4" x14ac:dyDescent="0.3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4.4" x14ac:dyDescent="0.3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4.4" x14ac:dyDescent="0.3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4.4" x14ac:dyDescent="0.3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4.4" x14ac:dyDescent="0.3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4.4" x14ac:dyDescent="0.3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4.4" x14ac:dyDescent="0.3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4.4" x14ac:dyDescent="0.3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4.4" x14ac:dyDescent="0.3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4.4" x14ac:dyDescent="0.3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4.4" x14ac:dyDescent="0.3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5">
      <c r="A39" s="30">
        <f>A23</f>
        <v>1</v>
      </c>
      <c r="B39" s="30">
        <f>B23</f>
        <v>2</v>
      </c>
      <c r="C39" s="82" t="s">
        <v>4</v>
      </c>
      <c r="D39" s="83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4.4" x14ac:dyDescent="0.3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4.4" x14ac:dyDescent="0.3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4.4" x14ac:dyDescent="0.3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4.4" x14ac:dyDescent="0.3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4.4" x14ac:dyDescent="0.3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4.4" x14ac:dyDescent="0.3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4.4" x14ac:dyDescent="0.3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4.4" x14ac:dyDescent="0.3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4.4" x14ac:dyDescent="0.3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4.4" x14ac:dyDescent="0.3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4.4" x14ac:dyDescent="0.3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4.4" x14ac:dyDescent="0.3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4.4" x14ac:dyDescent="0.3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4.4" x14ac:dyDescent="0.3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5">
      <c r="A56" s="26">
        <f>A40</f>
        <v>1</v>
      </c>
      <c r="B56" s="27">
        <f>B40</f>
        <v>3</v>
      </c>
      <c r="C56" s="82" t="s">
        <v>4</v>
      </c>
      <c r="D56" s="83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4.4" x14ac:dyDescent="0.3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4.4" x14ac:dyDescent="0.3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14.4" x14ac:dyDescent="0.3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4.4" x14ac:dyDescent="0.3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4.4" x14ac:dyDescent="0.3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4.4" x14ac:dyDescent="0.3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4.4" x14ac:dyDescent="0.3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4.4" x14ac:dyDescent="0.3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4.4" x14ac:dyDescent="0.3">
      <c r="A65" s="20"/>
      <c r="B65" s="12"/>
      <c r="C65" s="9"/>
      <c r="D65" s="60" t="s">
        <v>25</v>
      </c>
      <c r="E65" s="52" t="s">
        <v>92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4.4" x14ac:dyDescent="0.3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4.4" x14ac:dyDescent="0.3">
      <c r="A67" s="20"/>
      <c r="B67" s="12"/>
      <c r="C67" s="9"/>
      <c r="D67" s="61" t="s">
        <v>28</v>
      </c>
      <c r="E67" s="63" t="s">
        <v>43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4.4" x14ac:dyDescent="0.3">
      <c r="A68" s="20"/>
      <c r="B68" s="12"/>
      <c r="C68" s="9"/>
      <c r="D68" s="60" t="s">
        <v>29</v>
      </c>
      <c r="E68" s="52" t="s">
        <v>44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4.4" x14ac:dyDescent="0.3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4.4" x14ac:dyDescent="0.3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4.4" x14ac:dyDescent="0.3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5">
      <c r="A72" s="26">
        <f>A57</f>
        <v>1</v>
      </c>
      <c r="B72" s="27">
        <f>B57</f>
        <v>4</v>
      </c>
      <c r="C72" s="82" t="s">
        <v>4</v>
      </c>
      <c r="D72" s="83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4.4" x14ac:dyDescent="0.3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4.4" x14ac:dyDescent="0.3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4.4" x14ac:dyDescent="0.3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4.4" x14ac:dyDescent="0.3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4.4" x14ac:dyDescent="0.3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4.4" x14ac:dyDescent="0.3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4.4" x14ac:dyDescent="0.3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4.4" x14ac:dyDescent="0.3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4.4" x14ac:dyDescent="0.3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4.4" x14ac:dyDescent="0.3">
      <c r="A84" s="20"/>
      <c r="B84" s="12"/>
      <c r="C84" s="9"/>
      <c r="D84" s="61" t="s">
        <v>28</v>
      </c>
      <c r="E84" s="63" t="s">
        <v>43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4.4" x14ac:dyDescent="0.3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4.4" x14ac:dyDescent="0.3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4.4" x14ac:dyDescent="0.3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4.4" x14ac:dyDescent="0.3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5">
      <c r="A89" s="26">
        <f>A73</f>
        <v>1</v>
      </c>
      <c r="B89" s="27">
        <f>B73</f>
        <v>5</v>
      </c>
      <c r="C89" s="82" t="s">
        <v>4</v>
      </c>
      <c r="D89" s="83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4.4" x14ac:dyDescent="0.3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4.4" x14ac:dyDescent="0.3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4.4" x14ac:dyDescent="0.3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4.4" x14ac:dyDescent="0.3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4.4" x14ac:dyDescent="0.3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4.4" x14ac:dyDescent="0.3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4.4" x14ac:dyDescent="0.3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4.4" x14ac:dyDescent="0.3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27.6" x14ac:dyDescent="0.3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4.4" x14ac:dyDescent="0.3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4.4" x14ac:dyDescent="0.3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4.4" x14ac:dyDescent="0.3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4.4" x14ac:dyDescent="0.3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4.4" x14ac:dyDescent="0.3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4.4" x14ac:dyDescent="0.3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4.4" x14ac:dyDescent="0.25">
      <c r="A106" s="26">
        <f>A90</f>
        <v>2</v>
      </c>
      <c r="B106" s="27">
        <f>B90</f>
        <v>6</v>
      </c>
      <c r="C106" s="82" t="s">
        <v>4</v>
      </c>
      <c r="D106" s="83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4.4" x14ac:dyDescent="0.3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4.4" x14ac:dyDescent="0.3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4.4" x14ac:dyDescent="0.3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4.4" x14ac:dyDescent="0.3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4.4" x14ac:dyDescent="0.3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4.4" x14ac:dyDescent="0.3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4.4" x14ac:dyDescent="0.3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4.4" x14ac:dyDescent="0.3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4.4" x14ac:dyDescent="0.3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4.4" x14ac:dyDescent="0.3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4.4" x14ac:dyDescent="0.3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4.4" x14ac:dyDescent="0.3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4.4" x14ac:dyDescent="0.3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4.4" x14ac:dyDescent="0.3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4.4" x14ac:dyDescent="0.3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3">
      <c r="A123" s="30">
        <f>A107</f>
        <v>2</v>
      </c>
      <c r="B123" s="30">
        <f>B107</f>
        <v>7</v>
      </c>
      <c r="C123" s="82" t="s">
        <v>4</v>
      </c>
      <c r="D123" s="85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4.4" x14ac:dyDescent="0.3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4.4" x14ac:dyDescent="0.3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4.4" x14ac:dyDescent="0.3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3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4.4" x14ac:dyDescent="0.3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4.4" x14ac:dyDescent="0.3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4.4" x14ac:dyDescent="0.3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4.4" x14ac:dyDescent="0.3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4.4" x14ac:dyDescent="0.3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4.4" x14ac:dyDescent="0.3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4.4" x14ac:dyDescent="0.3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4.4" x14ac:dyDescent="0.3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4.4" x14ac:dyDescent="0.3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4.4" x14ac:dyDescent="0.3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4.4" x14ac:dyDescent="0.25">
      <c r="A140" s="26">
        <f>A124</f>
        <v>2</v>
      </c>
      <c r="B140" s="27">
        <f>B124</f>
        <v>8</v>
      </c>
      <c r="C140" s="82" t="s">
        <v>4</v>
      </c>
      <c r="D140" s="83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4.4" x14ac:dyDescent="0.3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4.4" x14ac:dyDescent="0.3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4.4" x14ac:dyDescent="0.3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4.4" x14ac:dyDescent="0.3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4.4" x14ac:dyDescent="0.3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4.4" x14ac:dyDescent="0.3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4.4" x14ac:dyDescent="0.3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4.4" x14ac:dyDescent="0.3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4.4" x14ac:dyDescent="0.3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4.4" x14ac:dyDescent="0.3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4.4" x14ac:dyDescent="0.3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4.4" x14ac:dyDescent="0.3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4.4" x14ac:dyDescent="0.3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4.4" x14ac:dyDescent="0.3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4.4" x14ac:dyDescent="0.25">
      <c r="A157" s="26">
        <f>A141</f>
        <v>2</v>
      </c>
      <c r="B157" s="27">
        <f>B141</f>
        <v>9</v>
      </c>
      <c r="C157" s="82" t="s">
        <v>4</v>
      </c>
      <c r="D157" s="83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4.4" x14ac:dyDescent="0.3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4.4" x14ac:dyDescent="0.3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4.4" x14ac:dyDescent="0.3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4.4" x14ac:dyDescent="0.3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4.4" x14ac:dyDescent="0.3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3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4.4" x14ac:dyDescent="0.3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4.4" x14ac:dyDescent="0.3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4.4" x14ac:dyDescent="0.3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4.4" x14ac:dyDescent="0.3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4.4" x14ac:dyDescent="0.3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4.4" x14ac:dyDescent="0.3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4.4" x14ac:dyDescent="0.3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4.4" x14ac:dyDescent="0.3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4.4" x14ac:dyDescent="0.25">
      <c r="A174" s="26">
        <f>A158</f>
        <v>2</v>
      </c>
      <c r="B174" s="27">
        <f>B158</f>
        <v>10</v>
      </c>
      <c r="C174" s="82" t="s">
        <v>4</v>
      </c>
      <c r="D174" s="83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x14ac:dyDescent="0.25">
      <c r="A175" s="24"/>
      <c r="B175" s="25"/>
      <c r="C175" s="84" t="s">
        <v>5</v>
      </c>
      <c r="D175" s="84"/>
      <c r="E175" s="84"/>
      <c r="F175" s="31">
        <f>(F22+F39+F56+F72+F89+F106+F123+F140+F157+F174)/(IF(F22=0,0,1)+IF(F39=0,0,1)+IF(F56=0,0,1)+IF(F72=0,0,1)+IF(F89=0,0,1)+IF(F106=0,0,1)+IF(F123=0,0,1)+IF(F140=0,0,1)+IF(F157=0,0,1)+IF(F174=0,0,1))</f>
        <v>1210.3</v>
      </c>
      <c r="G175" s="74">
        <f>(G22+G39+G56+G72+G89+G106+G123+G140+G157+G174)/(IF(G22=0,0,1)+IF(G39=0,0,1)+IF(G56=0,0,1)+IF(G72=0,0,1)+IF(G89=0,0,1)+IF(G106=0,0,1)+IF(G123=0,0,1)+IF(G140=0,0,1)+IF(G157=0,0,1)+IF(G174=0,0,1))</f>
        <v>40.757777777777783</v>
      </c>
      <c r="H175" s="74">
        <f>(H22+H39+H56+H72+H89+H106+H123+H140+H157+H174)/(IF(H22=0,0,1)+IF(H39=0,0,1)+IF(H56=0,0,1)+IF(H72=0,0,1)+IF(H89=0,0,1)+IF(H106=0,0,1)+IF(H123=0,0,1)+IF(H140=0,0,1)+IF(H157=0,0,1)+IF(H174=0,0,1))</f>
        <v>41.128888888888895</v>
      </c>
      <c r="I175" s="31">
        <f>(I22+I39+I56+I72+I89+I106+I123+I140+I157+I174)/(IF(I22=0,0,1)+IF(I39=0,0,1)+IF(I56=0,0,1)+IF(I72=0,0,1)+IF(I89=0,0,1)+IF(I106=0,0,1)+IF(I123=0,0,1)+IF(I140=0,0,1)+IF(I157=0,0,1)+IF(I174=0,0,1))</f>
        <v>181.18777777777777</v>
      </c>
      <c r="J175" s="31">
        <f>(J22+J39+J56+J72+J89+J106+J123+J140+J157+J174)/(IF(J22=0,0,1)+IF(J39=0,0,1)+IF(J56=0,0,1)+IF(J72=0,0,1)+IF(J89=0,0,1)+IF(J106=0,0,1)+IF(J123=0,0,1)+IF(J140=0,0,1)+IF(J157=0,0,1)+IF(J174=0,0,1))</f>
        <v>1231.6777777777779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1:E1"/>
    <mergeCell ref="H1:K1"/>
    <mergeCell ref="H2:K2"/>
    <mergeCell ref="C39:D39"/>
    <mergeCell ref="C56:D56"/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№2</cp:lastModifiedBy>
  <dcterms:created xsi:type="dcterms:W3CDTF">2022-05-16T14:23:56Z</dcterms:created>
  <dcterms:modified xsi:type="dcterms:W3CDTF">2024-04-11T15:15:01Z</dcterms:modified>
</cp:coreProperties>
</file>